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B8714911-9BDE-4FDF-8568-70A77DD7D4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Sum'!$A$1:$G$39</definedName>
    <definedName name="regbal">'Year 1 Term Sum'!$F$31</definedName>
    <definedName name="regbalttd">'Year 1 Term Sum'!$F$31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5" l="1"/>
  <c r="E20" i="5"/>
  <c r="F23" i="5" s="1"/>
  <c r="E15" i="5" l="1"/>
  <c r="E14" i="5" l="1"/>
  <c r="E12" i="5"/>
  <c r="F17" i="5" l="1"/>
  <c r="F29" i="5" l="1"/>
  <c r="F31" i="5" s="1"/>
</calcChain>
</file>

<file path=xl/sharedStrings.xml><?xml version="1.0" encoding="utf-8"?>
<sst xmlns="http://schemas.openxmlformats.org/spreadsheetml/2006/main" count="29" uniqueCount="29">
  <si>
    <t xml:space="preserve">Allowance for the Current Council Term      </t>
  </si>
  <si>
    <t>REGIONAL COUNCILLOR’S TERM ALLOWANCE STATEMENT</t>
  </si>
  <si>
    <t>2022 Expenses</t>
  </si>
  <si>
    <t>EARLY, CHRISTINA</t>
  </si>
  <si>
    <t>2023 Expenses</t>
  </si>
  <si>
    <t>2024 Expenses</t>
  </si>
  <si>
    <t>2025 Expenses</t>
  </si>
  <si>
    <t>2026 Expenses</t>
  </si>
  <si>
    <t>Term To Date Expenses for November 17, 2022 to November 30, 2026</t>
  </si>
  <si>
    <t>Feb. 19, 2023</t>
  </si>
  <si>
    <t>Police Service - Criminal Record Check</t>
  </si>
  <si>
    <t>Jan. 22 - 24, 2023</t>
  </si>
  <si>
    <t>Aug. 20 -23, 2023</t>
  </si>
  <si>
    <t>May 25 - 28, 2023</t>
  </si>
  <si>
    <t>FCM Annual Conference and Trade Show (Toronto, ON)</t>
  </si>
  <si>
    <t>AMO AGM &amp; Annual Conference (London, ON)</t>
  </si>
  <si>
    <t>Rural Ontario Municipal Association Conference (Toronto.ON)</t>
  </si>
  <si>
    <t>Nov. 14, 2023</t>
  </si>
  <si>
    <t>Sponsorship - Peel 4-H Association</t>
  </si>
  <si>
    <t>2023 Regional Newsletter*</t>
  </si>
  <si>
    <t>*Relates to newsletter expenses covered through Regional Corporate accounts.</t>
  </si>
  <si>
    <t>Jan. 21 - 23, 2024</t>
  </si>
  <si>
    <t>AMO AGM &amp; Annual Conference (Ottawa, ON)</t>
  </si>
  <si>
    <t>Aug. 18 - 21, 2024</t>
  </si>
  <si>
    <t>FCM Annual Conference and Trade Show (Calgary, AB)</t>
  </si>
  <si>
    <t>Jun. 6 - 9, 2024</t>
  </si>
  <si>
    <t>Rural Ontario Municipal Association Conference Per Diem (Toronto.ON)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</si>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</sst>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3" fillId="0" borderId="0" xfId="0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3" fillId="0" borderId="0" xfId="0" applyNumberFormat="1" applyFont="1"/>
    <xf numFmtId="43" fontId="3" fillId="0" borderId="0" xfId="4" applyFont="1" applyBorder="1"/>
    <xf numFmtId="0" fontId="3" fillId="0" borderId="0" xfId="0" quotePrefix="1" applyFont="1"/>
    <xf numFmtId="44" fontId="3" fillId="0" borderId="4" xfId="0" applyNumberFormat="1" applyFont="1" applyBorder="1"/>
    <xf numFmtId="0" fontId="3" fillId="0" borderId="0" xfId="0" applyFont="1"/>
    <xf numFmtId="0" fontId="3" fillId="0" borderId="0" xfId="0" quotePrefix="1" applyFont="1"/>
    <xf numFmtId="0" fontId="3" fillId="0" borderId="0" xfId="3" applyFont="1"/>
    <xf numFmtId="0" fontId="3" fillId="0" borderId="0" xfId="3" applyFont="1"/>
    <xf numFmtId="0" fontId="1" fillId="0" borderId="0" xfId="3"/>
    <xf numFmtId="165" fontId="3" fillId="0" borderId="0" xfId="1" applyFont="1"/>
    <xf numFmtId="164" fontId="3" fillId="0" borderId="0" xfId="2" applyFont="1"/>
    <xf numFmtId="164" fontId="3" fillId="0" borderId="4" xfId="2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Comma" xfId="1" builtinId="3"/>
    <cellStyle name="Comma 2" xfId="4" xr:uid="{5B04E0C9-354D-4029-AC2B-D76D22436F9F}"/>
    <cellStyle name="Comma 2 2" xfId="6" xr:uid="{2A12ACA0-D5B5-4DF6-BACE-C266D31AF4D6}"/>
    <cellStyle name="Currency" xfId="2" builtinId="4"/>
    <cellStyle name="Currency 2" xfId="5" xr:uid="{BE443BA3-5F60-432C-8157-4227F1BB1BA1}"/>
    <cellStyle name="Currency 2 2" xfId="7" xr:uid="{B4615F25-4A3F-4DB2-AB45-3D490C0CA602}"/>
    <cellStyle name="Normal" xfId="0" builtinId="0"/>
    <cellStyle name="Normal 2" xfId="3" xr:uid="{E55A3EAA-AD32-43A0-8452-FBFC060E53D5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9"/>
  <sheetViews>
    <sheetView showZeros="0" tabSelected="1" zoomScaleNormal="100" workbookViewId="0">
      <selection activeCell="A3" sqref="A3:G3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42" t="s">
        <v>1</v>
      </c>
      <c r="B1" s="42"/>
      <c r="C1" s="42"/>
      <c r="D1" s="42"/>
      <c r="E1" s="42"/>
      <c r="F1" s="42"/>
      <c r="G1" s="42"/>
    </row>
    <row r="3" spans="1:7" ht="15.75" x14ac:dyDescent="0.25">
      <c r="A3" s="43" t="s">
        <v>3</v>
      </c>
      <c r="B3" s="44"/>
      <c r="C3" s="44"/>
      <c r="D3" s="44"/>
      <c r="E3" s="44"/>
      <c r="F3" s="44"/>
      <c r="G3" s="44"/>
    </row>
    <row r="5" spans="1:7" ht="15.75" customHeight="1" x14ac:dyDescent="0.25">
      <c r="A5" s="44" t="s">
        <v>27</v>
      </c>
      <c r="B5" s="44"/>
      <c r="C5" s="44"/>
      <c r="D5" s="44"/>
      <c r="E5" s="44"/>
      <c r="F5" s="44"/>
    </row>
    <row r="7" spans="1:7" ht="15" x14ac:dyDescent="0.25">
      <c r="A7" s="23" t="s">
        <v>0</v>
      </c>
      <c r="B7" s="2"/>
      <c r="C7" s="2"/>
      <c r="D7" s="2"/>
      <c r="E7" s="2"/>
      <c r="F7" s="22">
        <v>27560</v>
      </c>
    </row>
    <row r="8" spans="1:7" ht="14.25" x14ac:dyDescent="0.2">
      <c r="A8" s="2"/>
      <c r="B8" s="2"/>
      <c r="C8" s="2"/>
      <c r="D8" s="2"/>
      <c r="E8" s="2"/>
      <c r="F8" s="2"/>
      <c r="G8" s="3"/>
    </row>
    <row r="9" spans="1:7" ht="15" x14ac:dyDescent="0.25">
      <c r="A9" s="4" t="s">
        <v>2</v>
      </c>
      <c r="B9" s="2"/>
      <c r="C9" s="2"/>
      <c r="D9" s="2"/>
      <c r="E9" s="2"/>
      <c r="F9" s="2">
        <v>0</v>
      </c>
      <c r="G9" s="3"/>
    </row>
    <row r="10" spans="1:7" ht="15" x14ac:dyDescent="0.25">
      <c r="A10" s="4"/>
      <c r="B10" s="2"/>
      <c r="C10" s="2"/>
      <c r="D10" s="2"/>
      <c r="E10" s="2"/>
      <c r="F10" s="2"/>
      <c r="G10" s="3"/>
    </row>
    <row r="11" spans="1:7" ht="15" x14ac:dyDescent="0.25">
      <c r="A11" s="4" t="s">
        <v>4</v>
      </c>
      <c r="B11" s="2"/>
      <c r="C11" s="2"/>
      <c r="D11" s="2"/>
      <c r="E11" s="2"/>
      <c r="F11" s="2"/>
      <c r="G11" s="3"/>
    </row>
    <row r="12" spans="1:7" ht="14.25" x14ac:dyDescent="0.2">
      <c r="A12" s="37" t="s">
        <v>16</v>
      </c>
      <c r="B12" s="2"/>
      <c r="C12" s="35" t="s">
        <v>11</v>
      </c>
      <c r="D12" s="2"/>
      <c r="E12" s="30">
        <f>579.31+255.92+255.92+276.18+75+75+75+76.3</f>
        <v>1668.6299999999999</v>
      </c>
      <c r="F12" s="2"/>
      <c r="G12" s="3"/>
    </row>
    <row r="13" spans="1:7" ht="14.25" x14ac:dyDescent="0.2">
      <c r="A13" s="34" t="s">
        <v>10</v>
      </c>
      <c r="B13" s="2"/>
      <c r="C13" s="32" t="s">
        <v>9</v>
      </c>
      <c r="D13" s="2"/>
      <c r="E13" s="31">
        <v>41</v>
      </c>
      <c r="F13" s="2"/>
      <c r="G13" s="3"/>
    </row>
    <row r="14" spans="1:7" ht="14.25" x14ac:dyDescent="0.2">
      <c r="A14" s="34" t="s">
        <v>14</v>
      </c>
      <c r="B14" s="2"/>
      <c r="C14" s="35" t="s">
        <v>13</v>
      </c>
      <c r="D14" s="2"/>
      <c r="E14" s="31">
        <f>1015.06+201.07+723.18+23.93</f>
        <v>1963.24</v>
      </c>
      <c r="F14" s="2"/>
      <c r="G14" s="3"/>
    </row>
    <row r="15" spans="1:7" ht="14.25" x14ac:dyDescent="0.2">
      <c r="A15" s="36" t="s">
        <v>15</v>
      </c>
      <c r="B15" s="2"/>
      <c r="C15" s="35" t="s">
        <v>12</v>
      </c>
      <c r="D15" s="2"/>
      <c r="E15" s="31">
        <f>840.76+588.62+268.09+222.41+32.24</f>
        <v>1952.1200000000001</v>
      </c>
      <c r="F15" s="2"/>
      <c r="G15" s="3"/>
    </row>
    <row r="16" spans="1:7" ht="14.25" x14ac:dyDescent="0.2">
      <c r="A16" s="37" t="s">
        <v>18</v>
      </c>
      <c r="B16" s="34"/>
      <c r="C16" s="35" t="s">
        <v>17</v>
      </c>
      <c r="D16" s="34"/>
      <c r="E16" s="31">
        <v>250</v>
      </c>
      <c r="F16" s="34"/>
      <c r="G16" s="3"/>
    </row>
    <row r="17" spans="1:9" ht="15" x14ac:dyDescent="0.25">
      <c r="A17" s="4"/>
      <c r="B17" s="2"/>
      <c r="C17" s="2"/>
      <c r="D17" s="2"/>
      <c r="E17" s="31"/>
      <c r="F17" s="33">
        <f>SUM(E12:E16)</f>
        <v>5874.99</v>
      </c>
      <c r="G17" s="3"/>
    </row>
    <row r="18" spans="1:9" ht="14.25" x14ac:dyDescent="0.2">
      <c r="A18" s="2"/>
      <c r="B18" s="2"/>
      <c r="C18" s="2"/>
      <c r="D18" s="2"/>
      <c r="E18" s="2"/>
      <c r="F18" s="25"/>
      <c r="G18" s="3"/>
      <c r="H18" s="26"/>
      <c r="I18" s="26"/>
    </row>
    <row r="19" spans="1:9" ht="15.75" x14ac:dyDescent="0.25">
      <c r="A19" s="4" t="s">
        <v>5</v>
      </c>
      <c r="B19" s="17"/>
      <c r="C19" s="18"/>
      <c r="D19" s="2"/>
      <c r="E19" s="2"/>
      <c r="F19" s="2"/>
      <c r="G19" s="3"/>
    </row>
    <row r="20" spans="1:9" ht="14.25" x14ac:dyDescent="0.2">
      <c r="A20" s="37" t="s">
        <v>26</v>
      </c>
      <c r="B20" s="34"/>
      <c r="C20" s="35" t="s">
        <v>21</v>
      </c>
      <c r="D20" s="34"/>
      <c r="E20" s="40">
        <f>225</f>
        <v>225</v>
      </c>
      <c r="F20" s="34"/>
      <c r="G20" s="3"/>
    </row>
    <row r="21" spans="1:9" ht="14.25" x14ac:dyDescent="0.2">
      <c r="A21" s="34" t="s">
        <v>24</v>
      </c>
      <c r="B21" s="34"/>
      <c r="C21" s="35" t="s">
        <v>25</v>
      </c>
      <c r="D21" s="34"/>
      <c r="E21" s="39">
        <v>1043.23</v>
      </c>
      <c r="F21" s="34"/>
      <c r="G21" s="3"/>
    </row>
    <row r="22" spans="1:9" ht="14.25" x14ac:dyDescent="0.2">
      <c r="A22" s="37" t="s">
        <v>22</v>
      </c>
      <c r="B22" s="34"/>
      <c r="C22" s="35" t="s">
        <v>23</v>
      </c>
      <c r="D22" s="34"/>
      <c r="E22" s="39">
        <f>687.93+881.77</f>
        <v>1569.6999999999998</v>
      </c>
      <c r="F22" s="34"/>
      <c r="G22" s="3"/>
    </row>
    <row r="23" spans="1:9" ht="15.75" x14ac:dyDescent="0.25">
      <c r="A23" s="4"/>
      <c r="B23" s="17"/>
      <c r="C23" s="18"/>
      <c r="D23" s="34"/>
      <c r="E23" s="34"/>
      <c r="F23" s="41">
        <f>SUM(E20:E22)</f>
        <v>2837.93</v>
      </c>
      <c r="G23" s="3"/>
    </row>
    <row r="24" spans="1:9" ht="15.75" customHeight="1" x14ac:dyDescent="0.25">
      <c r="A24" s="2"/>
      <c r="B24" s="2"/>
      <c r="C24" s="2"/>
      <c r="D24" s="28"/>
      <c r="E24" s="19"/>
      <c r="F24" s="5"/>
      <c r="G24" s="3"/>
      <c r="I24" s="26"/>
    </row>
    <row r="25" spans="1:9" ht="15.75" customHeight="1" x14ac:dyDescent="0.25">
      <c r="A25" s="4" t="s">
        <v>6</v>
      </c>
      <c r="B25" s="17"/>
      <c r="C25" s="18"/>
      <c r="D25" s="2"/>
      <c r="E25" s="2"/>
      <c r="F25" s="2"/>
      <c r="G25" s="3"/>
      <c r="I25" s="26"/>
    </row>
    <row r="26" spans="1:9" ht="15.75" customHeight="1" x14ac:dyDescent="0.25">
      <c r="D26" s="29"/>
      <c r="E26" s="21"/>
      <c r="F26" s="5"/>
      <c r="G26" s="3"/>
      <c r="I26" s="26"/>
    </row>
    <row r="27" spans="1:9" ht="15.75" customHeight="1" x14ac:dyDescent="0.25">
      <c r="A27" s="4" t="s">
        <v>7</v>
      </c>
      <c r="D27" s="29"/>
      <c r="E27" s="21"/>
      <c r="F27" s="5"/>
      <c r="G27" s="3"/>
      <c r="I27" s="26"/>
    </row>
    <row r="28" spans="1:9" ht="15.75" customHeight="1" x14ac:dyDescent="0.25">
      <c r="A28" s="2"/>
      <c r="B28" s="2"/>
      <c r="C28" s="2"/>
      <c r="D28" s="27"/>
      <c r="E28" s="19"/>
      <c r="F28" s="5"/>
      <c r="G28" s="3"/>
      <c r="I28" s="26"/>
    </row>
    <row r="29" spans="1:9" ht="15.75" customHeight="1" x14ac:dyDescent="0.25">
      <c r="A29" s="24" t="s">
        <v>8</v>
      </c>
      <c r="B29" s="2"/>
      <c r="C29" s="2"/>
      <c r="E29" s="19"/>
      <c r="F29" s="11">
        <f>SUM(F17:F28)</f>
        <v>8712.92</v>
      </c>
    </row>
    <row r="30" spans="1:9" ht="15.75" customHeight="1" x14ac:dyDescent="0.2">
      <c r="A30" s="2"/>
      <c r="B30" s="2"/>
      <c r="C30" s="2"/>
      <c r="D30" s="2"/>
      <c r="E30" s="2"/>
      <c r="F30" s="3"/>
    </row>
    <row r="31" spans="1:9" ht="15.75" customHeight="1" thickBot="1" x14ac:dyDescent="0.3">
      <c r="A31" s="4" t="s">
        <v>28</v>
      </c>
      <c r="B31" s="2"/>
      <c r="D31" s="19"/>
      <c r="E31" s="20"/>
      <c r="F31" s="6">
        <f>SUM(F7-F29)</f>
        <v>18847.080000000002</v>
      </c>
    </row>
    <row r="32" spans="1:9" ht="15.75" thickTop="1" x14ac:dyDescent="0.25">
      <c r="A32" s="2"/>
      <c r="B32" s="2"/>
      <c r="C32" s="4"/>
      <c r="D32" s="4"/>
      <c r="E32" s="4"/>
      <c r="F32" s="4"/>
      <c r="G32" s="7"/>
    </row>
    <row r="33" spans="1:7" ht="15.75" thickBot="1" x14ac:dyDescent="0.3">
      <c r="A33" s="8"/>
      <c r="B33" s="8"/>
      <c r="C33" s="9"/>
      <c r="D33" s="9"/>
      <c r="E33" s="9"/>
      <c r="F33" s="9"/>
      <c r="G33" s="10"/>
    </row>
    <row r="34" spans="1:7" ht="15" x14ac:dyDescent="0.25">
      <c r="A34" s="15"/>
      <c r="B34" s="15"/>
      <c r="C34" s="16"/>
      <c r="D34" s="16"/>
      <c r="E34" s="16"/>
      <c r="F34" s="16"/>
      <c r="G34" s="7"/>
    </row>
    <row r="35" spans="1:7" ht="15" x14ac:dyDescent="0.25">
      <c r="A35" s="34" t="s">
        <v>19</v>
      </c>
      <c r="B35" s="15"/>
      <c r="C35" s="16"/>
      <c r="D35" s="16"/>
      <c r="E35" s="16"/>
      <c r="F35" s="5">
        <v>4336.2495840000001</v>
      </c>
      <c r="G35" s="7"/>
    </row>
    <row r="36" spans="1:7" ht="15" x14ac:dyDescent="0.25">
      <c r="A36" s="4"/>
      <c r="B36" s="15"/>
      <c r="C36" s="16"/>
      <c r="D36" s="16"/>
      <c r="E36" s="16"/>
      <c r="F36" s="16"/>
      <c r="G36" s="7"/>
    </row>
    <row r="37" spans="1:7" ht="15" x14ac:dyDescent="0.25">
      <c r="A37" s="38" t="s">
        <v>20</v>
      </c>
      <c r="B37" s="15"/>
      <c r="C37" s="16"/>
      <c r="D37" s="16"/>
      <c r="E37" s="16"/>
      <c r="F37" s="16"/>
      <c r="G37" s="7"/>
    </row>
    <row r="38" spans="1:7" s="12" customFormat="1" ht="15.75" thickBot="1" x14ac:dyDescent="0.3">
      <c r="A38" s="8"/>
      <c r="B38" s="9"/>
      <c r="C38" s="9"/>
      <c r="D38" s="9"/>
      <c r="E38" s="13"/>
      <c r="F38" s="14"/>
      <c r="G38" s="13"/>
    </row>
    <row r="39" spans="1:7" ht="14.25" x14ac:dyDescent="0.2">
      <c r="A39" s="2"/>
      <c r="B39" s="2"/>
      <c r="C39" s="2"/>
      <c r="D39" s="2"/>
      <c r="E39" s="2"/>
      <c r="F39" s="2"/>
      <c r="G39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