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CCEA9B10-3D77-4DE8-9F44-C8E6C70E5A0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Sum'!$A$1:$G$54</definedName>
    <definedName name="regbal">'Year 1 Term Sum'!$F$31</definedName>
    <definedName name="regbalttd">'Year 1 Term Sum'!$F$31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5" l="1"/>
  <c r="F23" i="5"/>
  <c r="E15" i="5" l="1"/>
  <c r="F19" i="5" s="1"/>
  <c r="F29" i="5" s="1"/>
  <c r="F48" i="5"/>
  <c r="F31" i="5" l="1"/>
</calcChain>
</file>

<file path=xl/sharedStrings.xml><?xml version="1.0" encoding="utf-8"?>
<sst xmlns="http://schemas.openxmlformats.org/spreadsheetml/2006/main" count="42" uniqueCount="39">
  <si>
    <t xml:space="preserve">Allowance for the Current Council Term      </t>
  </si>
  <si>
    <t>REGIONAL COUNCILLOR’S TERM ALLOWANCE STATEMENT</t>
  </si>
  <si>
    <t>FONSECA, CHRIS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</si>
  <si>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</si>
  <si>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</si>
  <si>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</si>
  <si>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</si>
  <si>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</si>
  <si>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</si>
  <si>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*Relates to newsletter expenses covered through Regional Corporate accounts.</t>
  </si>
  <si>
    <t>OTHER BOARD OR COMMITTEE EXPENSES</t>
  </si>
  <si>
    <t>FCM Sustainable Communities Conference (Ottawa, ON)</t>
  </si>
  <si>
    <t>Feb. 8 - 10, 2023</t>
  </si>
  <si>
    <t>AMO AGM &amp; Annual Conference (London, ON)</t>
  </si>
  <si>
    <t>FCM Annual Conference and Trade Show (Toronto, ON)</t>
  </si>
  <si>
    <t>May 25 - 28, 2023</t>
  </si>
  <si>
    <t>Aug. 20 - 23, 2023</t>
  </si>
  <si>
    <t>Passports for Carassauga Festival</t>
  </si>
  <si>
    <t>May 16, 2023</t>
  </si>
  <si>
    <t>Jul. 31, 2023</t>
  </si>
  <si>
    <t>Tent for event</t>
  </si>
  <si>
    <t>Aug. 13, 2023</t>
  </si>
  <si>
    <t>Donation - Portugalo Fest 2023</t>
  </si>
  <si>
    <t>2023 Regional Newsletter*</t>
  </si>
  <si>
    <t>Donation - Embrave Agency to End Violence</t>
  </si>
  <si>
    <t>Sep. 20, 2023</t>
  </si>
  <si>
    <t>Sep. 19, 2023</t>
  </si>
  <si>
    <t>Donation - Trillium Health Partners' Chantel's Place</t>
  </si>
  <si>
    <t>Nov. 10, 2023</t>
  </si>
  <si>
    <t>Donation - Armagh Wrapped in Courage Scarves</t>
  </si>
  <si>
    <t>AMO AGM &amp; Annual Conference (Ottawa, ON)</t>
  </si>
  <si>
    <t>Aug. 18 - 21, 2024</t>
  </si>
  <si>
    <t>Mar. 5 - 7, 2024</t>
  </si>
  <si>
    <t>FCM Annual Conference and Trade Show (Calgary, AB)</t>
  </si>
  <si>
    <t>Jun. 6 - 9, 2024</t>
  </si>
  <si>
    <t>FCM Board of Directors and Standing Committee Meetings (Prince George, BC)</t>
  </si>
  <si>
    <t>2024 Regional Newsletter*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</si>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</sst>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  <numFmt numFmtId="168" formatCode="mmm\.\ dd\,\ yyyy"/>
    <numFmt numFmtId="169" formatCode="#,##0.00_ ;\-#,##0.00\ 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6" fillId="0" borderId="0" xfId="0" applyFont="1"/>
    <xf numFmtId="0" fontId="3" fillId="0" borderId="0" xfId="0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5" fillId="0" borderId="0" xfId="0" applyFont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8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3" fillId="0" borderId="0" xfId="0" applyFont="1"/>
    <xf numFmtId="44" fontId="3" fillId="0" borderId="0" xfId="4" applyFont="1"/>
    <xf numFmtId="166" fontId="3" fillId="0" borderId="0" xfId="0" applyNumberFormat="1" applyFont="1"/>
    <xf numFmtId="0" fontId="4" fillId="0" borderId="0" xfId="0" applyFont="1"/>
    <xf numFmtId="44" fontId="3" fillId="0" borderId="0" xfId="4" applyFont="1" applyBorder="1"/>
    <xf numFmtId="44" fontId="4" fillId="0" borderId="0" xfId="4" applyFont="1" applyBorder="1"/>
    <xf numFmtId="0" fontId="3" fillId="0" borderId="1" xfId="0" applyFont="1" applyBorder="1"/>
    <xf numFmtId="0" fontId="4" fillId="0" borderId="1" xfId="0" applyFont="1" applyBorder="1"/>
    <xf numFmtId="44" fontId="4" fillId="0" borderId="1" xfId="4" applyFont="1" applyBorder="1"/>
    <xf numFmtId="0" fontId="1" fillId="0" borderId="0" xfId="0" applyFont="1"/>
    <xf numFmtId="0" fontId="3" fillId="0" borderId="0" xfId="0" applyFont="1" applyBorder="1"/>
    <xf numFmtId="0" fontId="4" fillId="0" borderId="0" xfId="0" applyFont="1" applyBorder="1"/>
    <xf numFmtId="44" fontId="3" fillId="0" borderId="0" xfId="4" applyNumberFormat="1" applyFont="1" applyBorder="1"/>
    <xf numFmtId="0" fontId="1" fillId="0" borderId="0" xfId="0" applyFont="1" applyBorder="1"/>
    <xf numFmtId="43" fontId="3" fillId="0" borderId="0" xfId="3" applyFont="1" applyBorder="1"/>
    <xf numFmtId="168" fontId="3" fillId="0" borderId="0" xfId="0" applyNumberFormat="1" applyFont="1"/>
    <xf numFmtId="168" fontId="4" fillId="0" borderId="0" xfId="0" applyNumberFormat="1" applyFont="1" applyBorder="1"/>
    <xf numFmtId="0" fontId="3" fillId="0" borderId="0" xfId="0" quotePrefix="1" applyFont="1"/>
    <xf numFmtId="44" fontId="3" fillId="0" borderId="4" xfId="4" applyNumberFormat="1" applyFont="1" applyBorder="1"/>
    <xf numFmtId="0" fontId="3" fillId="0" borderId="0" xfId="5" applyFont="1"/>
    <xf numFmtId="169" fontId="3" fillId="0" borderId="0" xfId="4" applyNumberFormat="1" applyFont="1" applyBorder="1"/>
    <xf numFmtId="164" fontId="3" fillId="0" borderId="4" xfId="0" applyNumberFormat="1" applyFont="1" applyBorder="1"/>
    <xf numFmtId="164" fontId="3" fillId="0" borderId="0" xfId="2" applyFont="1"/>
    <xf numFmtId="165" fontId="3" fillId="0" borderId="0" xfId="1" applyFont="1" applyBorder="1"/>
    <xf numFmtId="165" fontId="3" fillId="0" borderId="0" xfId="1" applyFont="1"/>
    <xf numFmtId="164" fontId="3" fillId="0" borderId="4" xfId="2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Comma" xfId="1" builtinId="3"/>
    <cellStyle name="Comma 2" xfId="3" xr:uid="{7E24EF0D-F8D4-4AFA-A1CA-6F794C8ADF7E}"/>
    <cellStyle name="Currency" xfId="2" builtinId="4"/>
    <cellStyle name="Currency 2" xfId="4" xr:uid="{02231BD4-128A-4744-9700-3DB3140FEEA4}"/>
    <cellStyle name="Normal" xfId="0" builtinId="0"/>
    <cellStyle name="Normal 2" xfId="5" xr:uid="{6F44C969-5988-47BE-8AEE-E367CEC36CAB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56"/>
  <sheetViews>
    <sheetView showZeros="0" tabSelected="1" zoomScaleNormal="100" workbookViewId="0">
      <selection activeCell="F7" sqref="F7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56" t="s">
        <v>1</v>
      </c>
      <c r="B1" s="56"/>
      <c r="C1" s="56"/>
      <c r="D1" s="56"/>
      <c r="E1" s="56"/>
      <c r="F1" s="56"/>
      <c r="G1" s="56"/>
    </row>
    <row r="3" spans="1:7" ht="15.75" x14ac:dyDescent="0.25">
      <c r="A3" s="57" t="s">
        <v>2</v>
      </c>
      <c r="B3" s="58"/>
      <c r="C3" s="58"/>
      <c r="D3" s="58"/>
      <c r="E3" s="58"/>
      <c r="F3" s="58"/>
      <c r="G3" s="58"/>
    </row>
    <row r="5" spans="1:7" ht="15.75" customHeight="1" x14ac:dyDescent="0.25">
      <c r="A5" s="58" t="s">
        <v>37</v>
      </c>
      <c r="B5" s="58"/>
      <c r="C5" s="58"/>
      <c r="D5" s="58"/>
      <c r="E5" s="58"/>
      <c r="F5" s="58"/>
    </row>
    <row r="7" spans="1:7" ht="15" x14ac:dyDescent="0.25">
      <c r="A7" s="19" t="s">
        <v>0</v>
      </c>
      <c r="B7" s="2"/>
      <c r="C7" s="2"/>
      <c r="D7" s="2"/>
      <c r="E7" s="2"/>
      <c r="F7" s="18">
        <v>27560</v>
      </c>
    </row>
    <row r="8" spans="1:7" ht="14.25" x14ac:dyDescent="0.2">
      <c r="A8" s="2"/>
      <c r="B8" s="2"/>
      <c r="C8" s="2"/>
      <c r="D8" s="2"/>
      <c r="E8" s="2"/>
      <c r="F8" s="2"/>
      <c r="G8" s="3"/>
    </row>
    <row r="9" spans="1:7" ht="15" x14ac:dyDescent="0.25">
      <c r="A9" s="4" t="s">
        <v>3</v>
      </c>
      <c r="B9" s="2"/>
      <c r="C9" s="2"/>
      <c r="D9" s="2"/>
      <c r="E9" s="2"/>
      <c r="F9" s="2">
        <v>0</v>
      </c>
      <c r="G9" s="3"/>
    </row>
    <row r="10" spans="1:7" ht="15" x14ac:dyDescent="0.25">
      <c r="A10" s="4"/>
      <c r="B10" s="2"/>
      <c r="C10" s="2"/>
      <c r="D10" s="2"/>
      <c r="E10" s="2"/>
      <c r="F10" s="2"/>
      <c r="G10" s="3"/>
    </row>
    <row r="11" spans="1:7" ht="15" x14ac:dyDescent="0.25">
      <c r="A11" s="4" t="s">
        <v>4</v>
      </c>
      <c r="B11" s="2"/>
      <c r="C11" s="2"/>
      <c r="D11" s="2"/>
      <c r="E11" s="2"/>
      <c r="F11" s="2"/>
      <c r="G11" s="3"/>
    </row>
    <row r="12" spans="1:7" s="27" customFormat="1" ht="14.25" x14ac:dyDescent="0.2">
      <c r="A12" s="28" t="s">
        <v>17</v>
      </c>
      <c r="B12" s="28"/>
      <c r="C12" s="45" t="s">
        <v>18</v>
      </c>
      <c r="D12" s="28"/>
      <c r="E12" s="50">
        <v>750</v>
      </c>
      <c r="F12" s="28"/>
      <c r="G12" s="30"/>
    </row>
    <row r="13" spans="1:7" s="27" customFormat="1" ht="14.25" x14ac:dyDescent="0.2">
      <c r="A13" s="28" t="s">
        <v>20</v>
      </c>
      <c r="B13" s="28"/>
      <c r="C13" s="45" t="s">
        <v>19</v>
      </c>
      <c r="D13" s="28"/>
      <c r="E13" s="52">
        <v>282.63</v>
      </c>
      <c r="F13" s="28"/>
      <c r="G13" s="30"/>
    </row>
    <row r="14" spans="1:7" s="27" customFormat="1" ht="14.25" x14ac:dyDescent="0.2">
      <c r="A14" s="28" t="s">
        <v>22</v>
      </c>
      <c r="B14" s="28"/>
      <c r="C14" s="45" t="s">
        <v>21</v>
      </c>
      <c r="D14" s="28"/>
      <c r="E14" s="52">
        <v>500</v>
      </c>
      <c r="F14" s="28"/>
      <c r="G14" s="30"/>
    </row>
    <row r="15" spans="1:7" s="27" customFormat="1" ht="14.25" x14ac:dyDescent="0.2">
      <c r="A15" s="47" t="s">
        <v>13</v>
      </c>
      <c r="B15" s="28"/>
      <c r="C15" s="45" t="s">
        <v>16</v>
      </c>
      <c r="D15" s="28"/>
      <c r="E15" s="51">
        <f>518.22+840.76</f>
        <v>1358.98</v>
      </c>
      <c r="F15" s="28"/>
      <c r="G15" s="30"/>
    </row>
    <row r="16" spans="1:7" s="27" customFormat="1" ht="14.25" x14ac:dyDescent="0.2">
      <c r="A16" s="47" t="s">
        <v>27</v>
      </c>
      <c r="B16" s="28"/>
      <c r="C16" s="45" t="s">
        <v>26</v>
      </c>
      <c r="D16" s="28"/>
      <c r="E16" s="51">
        <v>52.5</v>
      </c>
      <c r="F16" s="28"/>
      <c r="G16" s="30"/>
    </row>
    <row r="17" spans="1:9" s="27" customFormat="1" ht="14.25" x14ac:dyDescent="0.2">
      <c r="A17" s="47" t="s">
        <v>24</v>
      </c>
      <c r="B17" s="28"/>
      <c r="C17" s="45" t="s">
        <v>25</v>
      </c>
      <c r="D17" s="28"/>
      <c r="E17" s="51">
        <v>500</v>
      </c>
      <c r="F17" s="28"/>
      <c r="G17" s="30"/>
    </row>
    <row r="18" spans="1:9" s="27" customFormat="1" ht="14.25" x14ac:dyDescent="0.2">
      <c r="A18" s="47" t="s">
        <v>29</v>
      </c>
      <c r="B18" s="28"/>
      <c r="C18" s="45" t="s">
        <v>28</v>
      </c>
      <c r="D18" s="28"/>
      <c r="E18" s="51">
        <v>550</v>
      </c>
      <c r="F18" s="28"/>
      <c r="G18" s="30"/>
    </row>
    <row r="19" spans="1:9" s="27" customFormat="1" ht="15" x14ac:dyDescent="0.25">
      <c r="A19" s="31"/>
      <c r="B19" s="28"/>
      <c r="C19" s="28"/>
      <c r="D19" s="28"/>
      <c r="E19" s="28"/>
      <c r="F19" s="49">
        <f>SUM(E12:E18)</f>
        <v>3994.11</v>
      </c>
      <c r="G19" s="30"/>
    </row>
    <row r="20" spans="1:9" ht="14.25" x14ac:dyDescent="0.2">
      <c r="A20" s="2"/>
      <c r="B20" s="2"/>
      <c r="C20" s="2"/>
      <c r="D20" s="2"/>
      <c r="E20" s="2"/>
      <c r="F20" s="21"/>
      <c r="G20" s="3"/>
      <c r="H20" s="22"/>
      <c r="I20" s="22"/>
    </row>
    <row r="21" spans="1:9" ht="15.75" x14ac:dyDescent="0.25">
      <c r="A21" s="4" t="s">
        <v>5</v>
      </c>
      <c r="B21" s="13"/>
      <c r="C21" s="14"/>
      <c r="D21" s="2"/>
      <c r="E21" s="2"/>
      <c r="F21" s="2"/>
      <c r="G21" s="3"/>
    </row>
    <row r="22" spans="1:9" s="27" customFormat="1" ht="14.25" x14ac:dyDescent="0.2">
      <c r="A22" s="47" t="s">
        <v>30</v>
      </c>
      <c r="B22" s="28"/>
      <c r="C22" s="45" t="s">
        <v>31</v>
      </c>
      <c r="D22" s="28"/>
      <c r="E22" s="50">
        <v>881.77</v>
      </c>
      <c r="F22" s="28"/>
      <c r="G22" s="30"/>
    </row>
    <row r="23" spans="1:9" s="27" customFormat="1" ht="15.75" x14ac:dyDescent="0.25">
      <c r="A23" s="31"/>
      <c r="B23" s="13"/>
      <c r="C23" s="14"/>
      <c r="D23" s="28"/>
      <c r="E23" s="28"/>
      <c r="F23" s="53">
        <f>SUM(E22)</f>
        <v>881.77</v>
      </c>
      <c r="G23" s="30"/>
    </row>
    <row r="24" spans="1:9" ht="15.75" customHeight="1" x14ac:dyDescent="0.25">
      <c r="A24" s="2"/>
      <c r="B24" s="2"/>
      <c r="C24" s="2"/>
      <c r="D24" s="24"/>
      <c r="E24" s="15"/>
      <c r="F24" s="5"/>
      <c r="G24" s="3"/>
      <c r="I24" s="22"/>
    </row>
    <row r="25" spans="1:9" ht="15.75" customHeight="1" x14ac:dyDescent="0.25">
      <c r="A25" s="4" t="s">
        <v>6</v>
      </c>
      <c r="B25" s="13"/>
      <c r="C25" s="14"/>
      <c r="D25" s="2"/>
      <c r="E25" s="2"/>
      <c r="F25" s="2"/>
      <c r="G25" s="3"/>
      <c r="I25" s="22"/>
    </row>
    <row r="26" spans="1:9" ht="15.75" customHeight="1" x14ac:dyDescent="0.25">
      <c r="D26" s="25"/>
      <c r="E26" s="17"/>
      <c r="F26" s="5"/>
      <c r="G26" s="3"/>
      <c r="I26" s="22"/>
    </row>
    <row r="27" spans="1:9" ht="15.75" customHeight="1" x14ac:dyDescent="0.25">
      <c r="A27" s="4" t="s">
        <v>7</v>
      </c>
      <c r="D27" s="25"/>
      <c r="E27" s="17"/>
      <c r="F27" s="5"/>
      <c r="G27" s="3"/>
      <c r="I27" s="22"/>
    </row>
    <row r="28" spans="1:9" ht="15.75" customHeight="1" x14ac:dyDescent="0.25">
      <c r="A28" s="2"/>
      <c r="B28" s="2"/>
      <c r="C28" s="2"/>
      <c r="D28" s="23"/>
      <c r="E28" s="15"/>
      <c r="F28" s="5"/>
      <c r="G28" s="3"/>
      <c r="I28" s="22"/>
    </row>
    <row r="29" spans="1:9" ht="15.75" customHeight="1" x14ac:dyDescent="0.25">
      <c r="A29" s="20" t="s">
        <v>8</v>
      </c>
      <c r="B29" s="2"/>
      <c r="C29" s="2"/>
      <c r="E29" s="15"/>
      <c r="F29" s="11">
        <f>SUM(F9:F28)</f>
        <v>4875.88</v>
      </c>
    </row>
    <row r="30" spans="1:9" ht="15.75" customHeight="1" x14ac:dyDescent="0.2">
      <c r="A30" s="2"/>
      <c r="B30" s="2"/>
      <c r="C30" s="2"/>
      <c r="D30" s="2"/>
      <c r="E30" s="2"/>
      <c r="F30" s="3"/>
    </row>
    <row r="31" spans="1:9" ht="15.75" customHeight="1" thickBot="1" x14ac:dyDescent="0.3">
      <c r="A31" s="4" t="s">
        <v>38</v>
      </c>
      <c r="B31" s="2"/>
      <c r="D31" s="15"/>
      <c r="E31" s="16"/>
      <c r="F31" s="6">
        <f>SUM(F7-F29)</f>
        <v>22684.12</v>
      </c>
    </row>
    <row r="32" spans="1:9" ht="15.75" thickTop="1" x14ac:dyDescent="0.25">
      <c r="A32" s="2"/>
      <c r="B32" s="2"/>
      <c r="C32" s="4"/>
      <c r="D32" s="4"/>
      <c r="E32" s="4"/>
      <c r="F32" s="4"/>
      <c r="G32" s="7"/>
    </row>
    <row r="33" spans="1:8" ht="15.75" thickBot="1" x14ac:dyDescent="0.3">
      <c r="A33" s="8"/>
      <c r="B33" s="8"/>
      <c r="C33" s="9"/>
      <c r="D33" s="9"/>
      <c r="E33" s="9"/>
      <c r="F33" s="9"/>
      <c r="G33" s="10"/>
    </row>
    <row r="34" spans="1:8" s="26" customFormat="1" ht="15" x14ac:dyDescent="0.25">
      <c r="A34" s="38"/>
      <c r="B34" s="38"/>
      <c r="C34" s="44"/>
      <c r="D34" s="39"/>
      <c r="E34" s="39"/>
      <c r="F34" s="39"/>
      <c r="G34" s="27"/>
      <c r="H34" s="27"/>
    </row>
    <row r="35" spans="1:8" s="26" customFormat="1" ht="14.25" x14ac:dyDescent="0.2">
      <c r="A35" s="28" t="s">
        <v>23</v>
      </c>
      <c r="B35" s="28"/>
      <c r="C35" s="43"/>
      <c r="D35" s="28"/>
      <c r="E35" s="28"/>
      <c r="F35" s="29">
        <v>8016.5030400000005</v>
      </c>
      <c r="G35" s="27"/>
      <c r="H35" s="27"/>
    </row>
    <row r="36" spans="1:8" s="27" customFormat="1" ht="14.25" x14ac:dyDescent="0.2">
      <c r="A36" s="28" t="s">
        <v>36</v>
      </c>
      <c r="B36" s="28"/>
      <c r="C36" s="43"/>
      <c r="D36" s="28"/>
      <c r="E36" s="28"/>
      <c r="F36" s="29">
        <v>3490.917152</v>
      </c>
    </row>
    <row r="37" spans="1:8" s="26" customFormat="1" ht="14.25" x14ac:dyDescent="0.2">
      <c r="A37" s="28"/>
      <c r="B37" s="28"/>
      <c r="C37" s="43"/>
      <c r="D37" s="28"/>
      <c r="E37" s="28"/>
      <c r="F37" s="29"/>
      <c r="G37" s="27"/>
      <c r="H37" s="27"/>
    </row>
    <row r="38" spans="1:8" s="26" customFormat="1" ht="14.25" x14ac:dyDescent="0.2">
      <c r="A38" s="37" t="s">
        <v>9</v>
      </c>
      <c r="B38" s="28"/>
      <c r="C38" s="43"/>
      <c r="D38" s="28"/>
      <c r="E38" s="28"/>
      <c r="F38" s="29"/>
      <c r="G38" s="27"/>
      <c r="H38" s="27"/>
    </row>
    <row r="39" spans="1:8" s="26" customFormat="1" ht="10.9" customHeight="1" thickBot="1" x14ac:dyDescent="0.3">
      <c r="A39" s="34"/>
      <c r="B39" s="34"/>
      <c r="C39" s="35"/>
      <c r="D39" s="35"/>
      <c r="E39" s="35"/>
      <c r="F39" s="35"/>
      <c r="G39" s="36"/>
      <c r="H39" s="27"/>
    </row>
    <row r="40" spans="1:8" s="26" customFormat="1" ht="15" x14ac:dyDescent="0.25">
      <c r="A40" s="38"/>
      <c r="B40" s="38"/>
      <c r="C40" s="39"/>
      <c r="D40" s="39"/>
      <c r="E40" s="39"/>
      <c r="F40" s="39"/>
      <c r="G40" s="33"/>
      <c r="H40" s="27"/>
    </row>
    <row r="41" spans="1:8" ht="15" x14ac:dyDescent="0.25">
      <c r="A41" s="55" t="s">
        <v>2</v>
      </c>
      <c r="B41" s="55"/>
      <c r="C41" s="55"/>
      <c r="D41" s="55"/>
      <c r="E41" s="55"/>
      <c r="F41" s="55"/>
      <c r="G41" s="33"/>
      <c r="H41" s="27"/>
    </row>
    <row r="42" spans="1:8" ht="15" x14ac:dyDescent="0.25">
      <c r="A42" s="28"/>
      <c r="B42" s="28"/>
      <c r="C42" s="31"/>
      <c r="D42" s="31"/>
      <c r="E42" s="31"/>
      <c r="F42" s="31"/>
      <c r="G42" s="33"/>
      <c r="H42" s="27"/>
    </row>
    <row r="43" spans="1:8" ht="15" x14ac:dyDescent="0.25">
      <c r="A43" s="54" t="s">
        <v>10</v>
      </c>
      <c r="B43" s="54"/>
      <c r="C43" s="54"/>
      <c r="D43" s="54"/>
      <c r="E43" s="54"/>
      <c r="F43" s="54"/>
      <c r="G43" s="33"/>
      <c r="H43" s="27"/>
    </row>
    <row r="44" spans="1:8" ht="15" x14ac:dyDescent="0.25">
      <c r="A44" s="28"/>
      <c r="B44" s="28"/>
      <c r="C44" s="31"/>
      <c r="D44" s="31"/>
      <c r="E44" s="31"/>
      <c r="F44" s="31"/>
      <c r="G44" s="33"/>
      <c r="H44" s="27"/>
    </row>
    <row r="45" spans="1:8" ht="15" x14ac:dyDescent="0.25">
      <c r="A45" s="31" t="s">
        <v>4</v>
      </c>
      <c r="B45" s="28"/>
      <c r="C45" s="31"/>
      <c r="D45" s="31"/>
      <c r="E45" s="29"/>
      <c r="F45" s="32"/>
      <c r="G45" s="32"/>
      <c r="H45" s="27"/>
    </row>
    <row r="46" spans="1:8" ht="14.25" x14ac:dyDescent="0.2">
      <c r="A46" s="28" t="s">
        <v>11</v>
      </c>
      <c r="B46" s="37"/>
      <c r="C46" s="45" t="s">
        <v>12</v>
      </c>
      <c r="D46" s="28"/>
      <c r="E46" s="40">
        <v>828.06</v>
      </c>
      <c r="F46" s="41"/>
      <c r="G46" s="32"/>
      <c r="H46" s="37"/>
    </row>
    <row r="47" spans="1:8" s="27" customFormat="1" ht="14.25" x14ac:dyDescent="0.2">
      <c r="A47" s="28" t="s">
        <v>14</v>
      </c>
      <c r="B47" s="28"/>
      <c r="C47" s="45" t="s">
        <v>15</v>
      </c>
      <c r="D47" s="28"/>
      <c r="E47" s="48">
        <v>1015.06</v>
      </c>
      <c r="F47" s="41"/>
      <c r="G47" s="32"/>
      <c r="H47" s="37"/>
    </row>
    <row r="48" spans="1:8" ht="14.25" x14ac:dyDescent="0.2">
      <c r="A48" s="28"/>
      <c r="B48" s="28"/>
      <c r="C48" s="28"/>
      <c r="D48" s="28"/>
      <c r="E48" s="42"/>
      <c r="F48" s="46">
        <f>SUM(E46:E47)</f>
        <v>1843.12</v>
      </c>
      <c r="G48" s="30"/>
      <c r="H48" s="37"/>
    </row>
    <row r="49" spans="1:8" s="27" customFormat="1" ht="14.25" x14ac:dyDescent="0.2">
      <c r="A49" s="28"/>
      <c r="B49" s="28"/>
      <c r="C49" s="28"/>
      <c r="D49" s="28"/>
      <c r="E49" s="42"/>
      <c r="F49" s="40"/>
      <c r="G49" s="30"/>
      <c r="H49" s="37"/>
    </row>
    <row r="50" spans="1:8" s="27" customFormat="1" ht="15" x14ac:dyDescent="0.25">
      <c r="A50" s="31" t="s">
        <v>5</v>
      </c>
      <c r="B50" s="28"/>
      <c r="C50" s="28"/>
      <c r="D50" s="28"/>
      <c r="E50" s="42"/>
      <c r="F50" s="40"/>
      <c r="G50" s="30"/>
      <c r="H50" s="37"/>
    </row>
    <row r="51" spans="1:8" s="27" customFormat="1" ht="14.25" x14ac:dyDescent="0.2">
      <c r="A51" s="28" t="s">
        <v>35</v>
      </c>
      <c r="B51" s="28"/>
      <c r="C51" s="45" t="s">
        <v>32</v>
      </c>
      <c r="D51" s="28"/>
      <c r="E51" s="40">
        <v>739.97</v>
      </c>
      <c r="F51" s="40"/>
      <c r="G51" s="30"/>
      <c r="H51" s="37"/>
    </row>
    <row r="52" spans="1:8" s="27" customFormat="1" ht="14.25" x14ac:dyDescent="0.2">
      <c r="A52" s="28" t="s">
        <v>33</v>
      </c>
      <c r="B52" s="28"/>
      <c r="C52" s="45" t="s">
        <v>34</v>
      </c>
      <c r="D52" s="28"/>
      <c r="E52" s="42">
        <v>627.88</v>
      </c>
      <c r="F52" s="40"/>
      <c r="G52" s="30"/>
      <c r="H52" s="37"/>
    </row>
    <row r="53" spans="1:8" s="27" customFormat="1" ht="14.25" x14ac:dyDescent="0.2">
      <c r="A53" s="28"/>
      <c r="B53" s="28"/>
      <c r="C53" s="28"/>
      <c r="D53" s="28"/>
      <c r="E53" s="42"/>
      <c r="F53" s="46">
        <f>SUM(E51:E52)</f>
        <v>1367.85</v>
      </c>
      <c r="G53" s="30"/>
      <c r="H53" s="37"/>
    </row>
    <row r="54" spans="1:8" ht="15.75" thickBot="1" x14ac:dyDescent="0.3">
      <c r="A54" s="34"/>
      <c r="B54" s="34"/>
      <c r="C54" s="35"/>
      <c r="D54" s="35"/>
      <c r="E54" s="35"/>
      <c r="F54" s="35"/>
      <c r="G54" s="36"/>
      <c r="H54" s="27"/>
    </row>
    <row r="56" spans="1:8" s="12" customFormat="1" x14ac:dyDescent="0.2">
      <c r="A56"/>
      <c r="B56"/>
      <c r="C56"/>
      <c r="D56"/>
      <c r="E56"/>
      <c r="F56"/>
      <c r="G56"/>
      <c r="H56"/>
    </row>
  </sheetData>
  <mergeCells count="5">
    <mergeCell ref="A43:F43"/>
    <mergeCell ref="A41:F41"/>
    <mergeCell ref="A1:G1"/>
    <mergeCell ref="A3:G3"/>
    <mergeCell ref="A5:F5"/>
  </mergeCells>
  <phoneticPr fontId="7" type="noConversion"/>
  <pageMargins left="0.5" right="0.25" top="0.5" bottom="0.5" header="0.5" footer="0.5"/>
  <pageSetup scale="75" orientation="portrait" r:id="rId1"/>
  <headerFooter alignWithMargins="0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